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<sst xmlns="http://schemas.openxmlformats.org/spreadsheetml/2006/main" count="41" uniqueCount="41">
  <si>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</si>
  <si>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</si>
  <si>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</si>
  <si>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</si>
  <si>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Suministro e instalación </t>
    </r>
    <r>
      <rPr>
        <b/>
        <sz val="8.25"/>
        <color rgb="FF000000"/>
        <rFont val="Arial"/>
        <family val="2"/>
      </rPr>
      <t xml:space="preserve">en vivienda unifamiliar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dispositivo de control centralizado formado por armario de programación, modelo ARM0 "SIBER" compuesto por caja de superficie estanca, de 300x200x150 mm, interruptor automático, transformador y programador electrónico, para control de hasta 3 extractores estáticos mecánicos en vivienda unifamiliar, con sistema automático de funcionamiento simultáneo y anemómetro</t>
    </r>
    <r>
      <rPr>
        <sz val="8.25"/>
        <color rgb="FF000000"/>
        <rFont val="Arial"/>
        <family val="2"/>
      </rPr>
      <t xml:space="preserve">. Incluso </t>
    </r>
    <r>
      <rPr>
        <b/>
        <sz val="8.25"/>
        <color rgb="FF000000"/>
        <rFont val="Arial"/>
        <family val="2"/>
      </rPr>
      <t xml:space="preserve">tubo protector del cableado y cables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</si>
  <si>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</si>
  <si>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</si>
  <si>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</si>
  <si>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</si>
  <si>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</si>
  <si>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</si>
  <si>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</si>
  <si>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mt20svi025c</t>
  </si>
  <si>
    <t xml:space="preserve">Ud</t>
  </si>
  <si>
    <t xml:space="preserve">Armario de programación, modelo ARM0 "SIBER" compuesto por caja de superficie estanca, de 300x200x150 mm, interruptor automático, transformador y programador electrónico, para control de hasta 3 extractores estáticos mecánicos en vivienda unifamiliar.</t>
  </si>
  <si>
    <t xml:space="preserve">mt20svi027b</t>
  </si>
  <si>
    <t xml:space="preserve">Ud</t>
  </si>
  <si>
    <t xml:space="preserve">Sistema automático de funcionamiento simultáneo, modelo SAF "SIBER".</t>
  </si>
  <si>
    <t xml:space="preserve">mt20svi028b</t>
  </si>
  <si>
    <t xml:space="preserve">Ud</t>
  </si>
  <si>
    <t xml:space="preserve">Anemómetro, modelo AN "SIBER".</t>
  </si>
  <si>
    <t xml:space="preserve">mt35aia090aa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</si>
  <si>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</si>
  <si>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61386-1, UNE-EN 61386-22 y UNE-EN 60423.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</si>
  <si>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</si>
  <si>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</si>
  <si>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ES07Z1-K (AS), siendo su tensión asignada de 450/750 V, reacción al fuego clase Cca-s1b,d1,a1 según UNE-EN 50575, con conductor multifilar de cobre clase 5 (-K) de 1,5 mm² de sección, con aislamiento de compuesto termoplástico a base de poliolefina libre de halógenos con baja emisión de humos y gases corrosivos (Z1). Según UNE 211025.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</si>
  <si>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</si>
  <si>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</si>
  <si>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</si>
  <si>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</si>
  <si>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</si>
  <si>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</si>
  <si>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</si>
  <si>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</si>
  <si>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</si>
  <si>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</si>
  <si>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</si>
  <si>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</si>
  <si>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248,86€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</si>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</sst>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56.7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45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747.000000</v>
      </c>
      <c r="H10" s="11">
        <f ca="1">ROUND(INDIRECT(ADDRESS(ROW()+(0), COLUMN()+(-2), 1))*INDIRECT(ADDRESS(ROW()+(0), COLUMN()+(-1), 1)), 2)</f>
        <v>747.000000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1.000000</v>
      </c>
      <c r="G11" s="11">
        <v>211.300000</v>
      </c>
      <c r="H11" s="11">
        <f ca="1">ROUND(INDIRECT(ADDRESS(ROW()+(0), COLUMN()+(-2), 1))*INDIRECT(ADDRESS(ROW()+(0), COLUMN()+(-1), 1)), 2)</f>
        <v>211.300000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1.000000</v>
      </c>
      <c r="G12" s="11">
        <v>752.920000</v>
      </c>
      <c r="H12" s="11">
        <f ca="1">ROUND(INDIRECT(ADDRESS(ROW()+(0), COLUMN()+(-2), 1))*INDIRECT(ADDRESS(ROW()+(0), COLUMN()+(-1), 1)), 2)</f>
        <v>752.920000</v>
      </c>
    </row>
    <row r="13" spans="1:8" ht="87.0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0">
        <v>6.000000</v>
      </c>
      <c r="G13" s="11">
        <v>0.850000</v>
      </c>
      <c r="H13" s="11">
        <f ca="1">ROUND(INDIRECT(ADDRESS(ROW()+(0), COLUMN()+(-2), 1))*INDIRECT(ADDRESS(ROW()+(0), COLUMN()+(-1), 1)), 2)</f>
        <v>5.100000</v>
      </c>
    </row>
    <row r="14" spans="1:8" ht="66.00" thickBot="1" customHeight="1">
      <c r="A14" s="1" t="s">
        <v>24</v>
      </c>
      <c r="B14" s="1"/>
      <c r="C14" s="9" t="s">
        <v>25</v>
      </c>
      <c r="D14" s="9"/>
      <c r="E14" s="1" t="s">
        <v>26</v>
      </c>
      <c r="F14" s="12">
        <v>18.000000</v>
      </c>
      <c r="G14" s="13">
        <v>0.410000</v>
      </c>
      <c r="H14" s="13">
        <f ca="1">ROUND(INDIRECT(ADDRESS(ROW()+(0), COLUMN()+(-2), 1))*INDIRECT(ADDRESS(ROW()+(0), COLUMN()+(-1), 1)), 2)</f>
        <v>7.380000</v>
      </c>
    </row>
    <row r="15" spans="1:8" ht="13.50" thickBot="1" customHeight="1">
      <c r="A15" s="14"/>
      <c r="B15" s="14"/>
      <c r="C15" s="14"/>
      <c r="D15" s="14"/>
      <c r="E15" s="14"/>
      <c r="F15" s="8" t="s">
        <v>27</v>
      </c>
      <c r="G15" s="8"/>
      <c r="H15" s="1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1723.700000</v>
      </c>
    </row>
    <row r="16" spans="1:8" ht="13.50" thickBot="1" customHeight="1">
      <c r="A16" s="14">
        <v>2.000000</v>
      </c>
      <c r="B16" s="14"/>
      <c r="C16" s="14"/>
      <c r="D16" s="14"/>
      <c r="E16" s="17" t="s">
        <v>28</v>
      </c>
      <c r="F16" s="17"/>
      <c r="G16" s="14"/>
      <c r="H16" s="14"/>
    </row>
    <row r="17" spans="1:8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0">
        <v>0.551000</v>
      </c>
      <c r="G17" s="11">
        <v>18.130000</v>
      </c>
      <c r="H17" s="11">
        <f ca="1">ROUND(INDIRECT(ADDRESS(ROW()+(0), COLUMN()+(-2), 1))*INDIRECT(ADDRESS(ROW()+(0), COLUMN()+(-1), 1)), 2)</f>
        <v>9.990000</v>
      </c>
    </row>
    <row r="18" spans="1:8" ht="13.50" thickBot="1" customHeight="1">
      <c r="A18" s="1" t="s">
        <v>32</v>
      </c>
      <c r="B18" s="1"/>
      <c r="C18" s="9" t="s">
        <v>33</v>
      </c>
      <c r="D18" s="9"/>
      <c r="E18" s="1" t="s">
        <v>34</v>
      </c>
      <c r="F18" s="12">
        <v>0.551000</v>
      </c>
      <c r="G18" s="13">
        <v>16.400000</v>
      </c>
      <c r="H18" s="13">
        <f ca="1">ROUND(INDIRECT(ADDRESS(ROW()+(0), COLUMN()+(-2), 1))*INDIRECT(ADDRESS(ROW()+(0), COLUMN()+(-1), 1)), 2)</f>
        <v>9.040000</v>
      </c>
    </row>
    <row r="19" spans="1:8" ht="13.50" thickBot="1" customHeight="1">
      <c r="A19" s="14"/>
      <c r="B19" s="14"/>
      <c r="C19" s="14"/>
      <c r="D19" s="14"/>
      <c r="E19" s="14"/>
      <c r="F19" s="8" t="s">
        <v>35</v>
      </c>
      <c r="G19" s="8"/>
      <c r="H19" s="16">
        <f ca="1">ROUND(SUM(INDIRECT(ADDRESS(ROW()+(-1), COLUMN()+(0), 1)),INDIRECT(ADDRESS(ROW()+(-2), COLUMN()+(0), 1))), 2)</f>
        <v>19.030000</v>
      </c>
    </row>
    <row r="20" spans="1:8" ht="13.50" thickBot="1" customHeight="1">
      <c r="A20" s="14">
        <v>3.000000</v>
      </c>
      <c r="B20" s="14"/>
      <c r="C20" s="14"/>
      <c r="D20" s="14"/>
      <c r="E20" s="17" t="s">
        <v>36</v>
      </c>
      <c r="F20" s="17"/>
      <c r="G20" s="14"/>
      <c r="H20" s="14"/>
    </row>
    <row r="21" spans="1:8" ht="13.50" thickBot="1" customHeight="1">
      <c r="A21" s="18"/>
      <c r="B21" s="18"/>
      <c r="C21" s="19" t="s">
        <v>37</v>
      </c>
      <c r="D21" s="19"/>
      <c r="E21" s="18" t="s">
        <v>38</v>
      </c>
      <c r="F21" s="12">
        <v>2.000000</v>
      </c>
      <c r="G21" s="13">
        <f ca="1">ROUND(SUM(INDIRECT(ADDRESS(ROW()+(-2), COLUMN()+(1), 1)),INDIRECT(ADDRESS(ROW()+(-6), COLUMN()+(1), 1))), 2)</f>
        <v>1742.730000</v>
      </c>
      <c r="H21" s="13">
        <f ca="1">ROUND(INDIRECT(ADDRESS(ROW()+(0), COLUMN()+(-2), 1))*INDIRECT(ADDRESS(ROW()+(0), COLUMN()+(-1), 1))/100, 2)</f>
        <v>34.850000</v>
      </c>
    </row>
    <row r="22" spans="1:8" ht="13.50" thickBot="1" customHeight="1">
      <c r="A22" s="20" t="s">
        <v>39</v>
      </c>
      <c r="B22" s="20"/>
      <c r="C22" s="21"/>
      <c r="D22" s="21"/>
      <c r="E22" s="22"/>
      <c r="F22" s="23" t="s">
        <v>40</v>
      </c>
      <c r="G22" s="24"/>
      <c r="H22" s="25">
        <f ca="1">ROUND(SUM(INDIRECT(ADDRESS(ROW()+(-1), COLUMN()+(0), 1)),INDIRECT(ADDRESS(ROW()+(-3), COLUMN()+(0), 1)),INDIRECT(ADDRESS(ROW()+(-7), COLUMN()+(0), 1))), 2)</f>
        <v>1777.580000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620079" right="0.472441" top="0.472441" bottom="0.472441" header="0.0" footer="0.0"/>
  <pageSetup paperSize="9" orientation="portrait"/>
  <rowBreaks count="0" manualBreakCount="0">
    </rowBreaks>
</worksheet>
</file>